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2120" windowHeight="8790" activeTab="3"/>
  </bookViews>
  <sheets>
    <sheet name="2022" sheetId="1" r:id="rId1"/>
    <sheet name="2021 г." sheetId="2" r:id="rId2"/>
    <sheet name="2020 г." sheetId="3" r:id="rId3"/>
    <sheet name="2019 г.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<sst xmlns="http://schemas.openxmlformats.org/spreadsheetml/2006/main" count="232" uniqueCount="68">
  <si>
    <t>Шалутское</t>
  </si>
  <si>
    <t>ЕСХН</t>
  </si>
  <si>
    <t>106 00000 00 0000 000</t>
  </si>
  <si>
    <t>земельный             налог -                 всего</t>
  </si>
  <si>
    <t>1 17 05050 10 0000 180</t>
  </si>
  <si>
    <t>Прочие неналоговые доходы бюджетов поселений</t>
  </si>
  <si>
    <t>1 06 01030 10 0000 110</t>
  </si>
  <si>
    <t>1 11 05035 10 0000 120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</si>
  <si>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</si>
  <si>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1 01 02010 01 0000 110</t>
  </si>
  <si>
    <t>Земельный налог</t>
  </si>
  <si>
    <t>1 11 05010 10 0000 120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</si>
  <si>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</si>
  <si>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Администрации МО "Тарбагатайский район</t>
  </si>
  <si>
    <t>1 03 00000 00 0000 000</t>
  </si>
  <si>
    <t>1 14 02053 10 0000 410</t>
  </si>
  <si>
    <t>1 14 02053 10 0000 440</t>
  </si>
  <si>
    <t>№ п/п</t>
  </si>
  <si>
    <t>Наименование бюджетов</t>
  </si>
  <si>
    <t xml:space="preserve">НАЛОГОВЫЕ И НЕНАЛОГОВЫЕ ДОХОДЫ   </t>
  </si>
  <si>
    <t>1 00 00000 00 0000 000</t>
  </si>
  <si>
    <t xml:space="preserve"> 1 01 02020 01    0000 110</t>
  </si>
  <si>
    <t>1 01 02030 01    0000 110</t>
  </si>
  <si>
    <t>1 05 03000 01 01 0000 110</t>
  </si>
  <si>
    <t>1 14 06014 10 0000 430</t>
  </si>
  <si>
    <t>Налоговые и неналоговые доходы - всего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</si>
  <si>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</si>
  <si>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НДФЛ с доходов, полученных от осуществления деятельности физическими лицами, зарегистрированными в качестве ИП,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ст. 227 НК РФ</t>
  </si>
  <si>
    <t>НДФЛ с доходов, полученных физическими лицами в соответстии со статьей 228 Налогового кодекса Российской Федерации</t>
  </si>
  <si>
    <t>Доходы от уплаты акцизов на нефтепродукты</t>
  </si>
  <si>
    <t xml:space="preserve">                                           Единый сельскохозяйственный налог</t>
  </si>
  <si>
    <t>Земельный налог, взимаемый по ставкам, установленным в соответствии с подпунктом 1 пункта 1 статьи 394 НК РФ 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</si>
  <si>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НК РФ и применяемым к объектам налогообложения, расположенным в границах поселений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</si>
  <si>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</si>
  <si>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Итого по поселениям</t>
  </si>
  <si>
    <t>1.</t>
  </si>
  <si>
    <t>Саятуйское</t>
  </si>
  <si>
    <t>2.</t>
  </si>
  <si>
    <t>Шалутсок</t>
  </si>
  <si>
    <t>3.</t>
  </si>
  <si>
    <t>Б-Куналейское</t>
  </si>
  <si>
    <t>4.</t>
  </si>
  <si>
    <t>Барыкинское</t>
  </si>
  <si>
    <t>5.</t>
  </si>
  <si>
    <t>В-Жиримское</t>
  </si>
  <si>
    <t>6.</t>
  </si>
  <si>
    <t>Десятниковское</t>
  </si>
  <si>
    <t>7.</t>
  </si>
  <si>
    <t>Куйтунское</t>
  </si>
  <si>
    <t>8.</t>
  </si>
  <si>
    <t>Заводское</t>
  </si>
  <si>
    <t>9.</t>
  </si>
  <si>
    <t>Тарбагатайское</t>
  </si>
  <si>
    <t>10.</t>
  </si>
  <si>
    <t>Н-Жиримское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</si>
  <si>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</si>
  <si>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</t>
  </si>
  <si>
    <t>Начальник отдела экономического развития</t>
  </si>
  <si>
    <t>Е.П. Григорьева</t>
  </si>
  <si>
    <t>Доходы бюджетов поселений  Тарбагатайского  района на 2020 год</t>
  </si>
  <si>
    <t>Доходы бюджетов поселений  Тарбагатайского  района на 2019 год</t>
  </si>
  <si>
    <t>Доходы бюджетов поселений  Тарбагатайского  района на 2021 год</t>
  </si>
  <si>
    <t>Земельный налог  11539,9</t>
  </si>
  <si>
    <t>Доходы бюджетов поселений  Тарбагатайского  района на 2022 год</t>
  </si>
  <si>
    <t xml:space="preserve">Глава СП </t>
  </si>
  <si>
    <t xml:space="preserve"> </t>
  </si>
  <si>
    <r>
      <t>1 06 060</t>
    </r>
    <r>
      <rPr>
        <b/>
        <sz val="10"/>
        <color indexed="10"/>
        <rFont val="Arial Cyr"/>
        <family val="0"/>
      </rPr>
      <t>331</t>
    </r>
    <r>
      <rPr>
        <b/>
        <sz val="10"/>
        <rFont val="Arial Cyr"/>
        <family val="0"/>
      </rPr>
      <t>0 0000 110</t>
    </r>
  </si>
  <si>
    <r>
      <t>1 06 060</t>
    </r>
    <r>
      <rPr>
        <b/>
        <sz val="10"/>
        <color indexed="10"/>
        <rFont val="Arial Cyr"/>
        <family val="0"/>
      </rPr>
      <t>43 1</t>
    </r>
    <r>
      <rPr>
        <b/>
        <sz val="10"/>
        <rFont val="Arial Cyr"/>
        <family val="0"/>
      </rPr>
      <t>0 0000 110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</si>
</sst>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#,##0.000"/>
    <numFmt numFmtId="181" formatCode="#,##0.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2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b/>
      <sz val="12"/>
      <color theme="1" tint="0.49998000264167786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4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distributed"/>
    </xf>
    <xf numFmtId="0" fontId="4" fillId="0" borderId="10" xfId="0" applyNumberFormat="1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vertical="distributed"/>
    </xf>
    <xf numFmtId="0" fontId="0" fillId="0" borderId="0" xfId="0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1" fillId="0" borderId="10" xfId="0" applyNumberFormat="1" applyFont="1" applyBorder="1" applyAlignment="1">
      <alignment horizontal="center" vertical="distributed"/>
    </xf>
    <xf numFmtId="0" fontId="9" fillId="0" borderId="10" xfId="0" applyFont="1" applyBorder="1" applyAlignment="1">
      <alignment horizontal="center" vertical="distributed"/>
    </xf>
    <xf numFmtId="173" fontId="0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3" fontId="0" fillId="0" borderId="10" xfId="0" applyNumberFormat="1" applyFill="1" applyBorder="1" applyAlignment="1">
      <alignment/>
    </xf>
    <xf numFmtId="0" fontId="5" fillId="3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173" fontId="10" fillId="0" borderId="1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3" fontId="7" fillId="0" borderId="0" xfId="0" applyNumberFormat="1" applyFont="1" applyBorder="1" applyAlignment="1">
      <alignment/>
    </xf>
    <xf numFmtId="4" fontId="9" fillId="24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73" fontId="8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10" xfId="0" applyFont="1" applyBorder="1" applyAlignment="1">
      <alignment horizontal="center" vertical="distributed"/>
    </xf>
    <xf numFmtId="2" fontId="6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2" fontId="5" fillId="31" borderId="10" xfId="0" applyNumberFormat="1" applyFont="1" applyFill="1" applyBorder="1" applyAlignment="1">
      <alignment horizontal="center"/>
    </xf>
    <xf numFmtId="2" fontId="5" fillId="31" borderId="10" xfId="0" applyNumberFormat="1" applyFont="1" applyFill="1" applyBorder="1" applyAlignment="1">
      <alignment/>
    </xf>
    <xf numFmtId="2" fontId="47" fillId="0" borderId="10" xfId="0" applyNumberFormat="1" applyFont="1" applyBorder="1" applyAlignment="1">
      <alignment/>
    </xf>
    <xf numFmtId="173" fontId="47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0" fontId="9" fillId="31" borderId="10" xfId="0" applyFont="1" applyFill="1" applyBorder="1" applyAlignment="1">
      <alignment/>
    </xf>
    <xf numFmtId="0" fontId="5" fillId="31" borderId="10" xfId="0" applyFont="1" applyFill="1" applyBorder="1" applyAlignment="1">
      <alignment/>
    </xf>
    <xf numFmtId="4" fontId="9" fillId="31" borderId="10" xfId="0" applyNumberFormat="1" applyFont="1" applyFill="1" applyBorder="1" applyAlignment="1">
      <alignment/>
    </xf>
    <xf numFmtId="4" fontId="9" fillId="31" borderId="10" xfId="0" applyNumberFormat="1" applyFont="1" applyFill="1" applyBorder="1" applyAlignment="1">
      <alignment/>
    </xf>
    <xf numFmtId="0" fontId="15" fillId="0" borderId="10" xfId="0" applyFont="1" applyBorder="1" applyAlignment="1">
      <alignment vertical="distributed"/>
    </xf>
    <xf numFmtId="0" fontId="15" fillId="0" borderId="10" xfId="0" applyFont="1" applyBorder="1" applyAlignment="1">
      <alignment horizontal="center" vertical="distributed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179" fontId="10" fillId="0" borderId="10" xfId="0" applyNumberFormat="1" applyFont="1" applyBorder="1" applyAlignment="1">
      <alignment/>
    </xf>
    <xf numFmtId="180" fontId="9" fillId="24" borderId="10" xfId="0" applyNumberFormat="1" applyFont="1" applyFill="1" applyBorder="1" applyAlignment="1">
      <alignment/>
    </xf>
    <xf numFmtId="179" fontId="0" fillId="0" borderId="10" xfId="0" applyNumberFormat="1" applyBorder="1" applyAlignment="1">
      <alignment/>
    </xf>
    <xf numFmtId="179" fontId="9" fillId="31" borderId="10" xfId="0" applyNumberFormat="1" applyFont="1" applyFill="1" applyBorder="1" applyAlignment="1">
      <alignment/>
    </xf>
    <xf numFmtId="180" fontId="9" fillId="31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5.00390625" style="5" customWidth="1"/>
    <col min="2" max="2" width="30.25390625" style="0" customWidth="1"/>
    <col min="3" max="3" width="15.75390625" style="0" customWidth="1"/>
    <col min="4" max="4" width="13.25390625" style="0" customWidth="1"/>
    <col min="5" max="6" width="9.125" style="0" hidden="1" customWidth="1"/>
    <col min="7" max="7" width="10.875" style="0" hidden="1" customWidth="1"/>
    <col min="8" max="8" width="11.125" style="0" customWidth="1"/>
    <col min="9" max="9" width="14.00390625" style="0" customWidth="1"/>
    <col min="10" max="10" width="13.375" style="0" customWidth="1"/>
    <col min="11" max="11" width="12.375" style="0" customWidth="1"/>
    <col min="12" max="12" width="13.25390625" style="0" customWidth="1"/>
    <col min="13" max="13" width="0.2421875" style="0" hidden="1" customWidth="1"/>
    <col min="14" max="14" width="13.625" style="0" hidden="1" customWidth="1"/>
    <col min="15" max="15" width="12.75390625" style="0" customWidth="1"/>
    <col min="16" max="16" width="9.125" style="0" hidden="1" customWidth="1"/>
    <col min="17" max="17" width="0.12890625" style="0" hidden="1" customWidth="1"/>
    <col min="18" max="18" width="12.25390625" style="0" customWidth="1"/>
    <col min="19" max="19" width="9.125" style="0" hidden="1" customWidth="1"/>
  </cols>
  <sheetData>
    <row r="1" ht="35.25" customHeight="1">
      <c r="B1" s="8" t="s">
        <v>63</v>
      </c>
    </row>
    <row r="3" spans="2:3" ht="26.25" customHeight="1">
      <c r="B3" t="s">
        <v>18</v>
      </c>
      <c r="C3" t="s">
        <v>19</v>
      </c>
    </row>
    <row r="4" spans="1:23" s="8" customFormat="1" ht="44.25" customHeight="1">
      <c r="A4" s="6"/>
      <c r="B4" s="2"/>
      <c r="C4" s="3" t="s">
        <v>20</v>
      </c>
      <c r="D4" s="3" t="s">
        <v>9</v>
      </c>
      <c r="E4" s="3" t="s">
        <v>21</v>
      </c>
      <c r="F4" s="3" t="s">
        <v>22</v>
      </c>
      <c r="G4" s="3" t="s">
        <v>14</v>
      </c>
      <c r="H4" s="3" t="s">
        <v>23</v>
      </c>
      <c r="I4" s="3" t="s">
        <v>6</v>
      </c>
      <c r="J4" s="3" t="s">
        <v>2</v>
      </c>
      <c r="K4" s="3" t="s">
        <v>66</v>
      </c>
      <c r="L4" s="3" t="s">
        <v>67</v>
      </c>
      <c r="M4" s="3" t="s">
        <v>11</v>
      </c>
      <c r="N4" s="3"/>
      <c r="O4" s="3" t="s">
        <v>7</v>
      </c>
      <c r="P4" s="3" t="s">
        <v>16</v>
      </c>
      <c r="Q4" s="3" t="s">
        <v>24</v>
      </c>
      <c r="R4" s="3" t="s">
        <v>4</v>
      </c>
      <c r="S4" s="6"/>
      <c r="T4" s="22"/>
      <c r="U4" s="22"/>
      <c r="V4" s="22"/>
      <c r="W4" s="22"/>
    </row>
    <row r="5" spans="1:19" s="8" customFormat="1" ht="93" customHeight="1">
      <c r="A5" s="3" t="s">
        <v>17</v>
      </c>
      <c r="B5" s="2"/>
      <c r="C5" s="3" t="s">
        <v>25</v>
      </c>
      <c r="D5" s="3" t="s">
        <v>26</v>
      </c>
      <c r="E5" s="4" t="s">
        <v>27</v>
      </c>
      <c r="F5" s="3" t="s">
        <v>28</v>
      </c>
      <c r="G5" s="3" t="s">
        <v>29</v>
      </c>
      <c r="H5" s="3" t="s">
        <v>1</v>
      </c>
      <c r="I5" s="3" t="s">
        <v>8</v>
      </c>
      <c r="J5" s="3" t="s">
        <v>62</v>
      </c>
      <c r="K5" s="42" t="s">
        <v>31</v>
      </c>
      <c r="L5" s="42" t="s">
        <v>32</v>
      </c>
      <c r="M5" s="4" t="s">
        <v>55</v>
      </c>
      <c r="N5" s="4"/>
      <c r="O5" s="3" t="s">
        <v>56</v>
      </c>
      <c r="P5" s="4" t="s">
        <v>33</v>
      </c>
      <c r="Q5" s="3" t="s">
        <v>12</v>
      </c>
      <c r="R5" s="3" t="s">
        <v>5</v>
      </c>
      <c r="S5" s="2"/>
    </row>
    <row r="6" spans="1:19" s="8" customFormat="1" ht="27" customHeight="1">
      <c r="A6" s="6"/>
      <c r="B6" s="25" t="s">
        <v>34</v>
      </c>
      <c r="C6" s="38">
        <f>SUM(C7:C16)</f>
        <v>3798</v>
      </c>
      <c r="D6" s="52">
        <f>SUM(D7:D16)</f>
        <v>1100</v>
      </c>
      <c r="E6" s="53">
        <f aca="true" t="shared" si="0" ref="E6:R6">SUM(E7:E16)</f>
        <v>0</v>
      </c>
      <c r="F6" s="53">
        <f t="shared" si="0"/>
        <v>0</v>
      </c>
      <c r="G6" s="53">
        <f t="shared" si="0"/>
        <v>0</v>
      </c>
      <c r="H6" s="52">
        <f t="shared" si="0"/>
        <v>13</v>
      </c>
      <c r="I6" s="52">
        <f t="shared" si="0"/>
        <v>605</v>
      </c>
      <c r="J6" s="49">
        <f>SUM(J7:J16)</f>
        <v>1800</v>
      </c>
      <c r="K6" s="43">
        <f t="shared" si="0"/>
        <v>515</v>
      </c>
      <c r="L6" s="43">
        <f>SUM(L7:L16)</f>
        <v>1285</v>
      </c>
      <c r="M6" s="43">
        <f t="shared" si="0"/>
        <v>0</v>
      </c>
      <c r="N6" s="49">
        <f>SUM(N7:N16)</f>
        <v>0</v>
      </c>
      <c r="O6" s="43">
        <f t="shared" si="0"/>
        <v>0</v>
      </c>
      <c r="P6" s="43">
        <f t="shared" si="0"/>
        <v>0</v>
      </c>
      <c r="Q6" s="43">
        <f t="shared" si="0"/>
        <v>0</v>
      </c>
      <c r="R6" s="54">
        <f t="shared" si="0"/>
        <v>280</v>
      </c>
      <c r="S6" s="2"/>
    </row>
    <row r="7" spans="1:19" ht="20.25" customHeight="1">
      <c r="A7" s="7" t="s">
        <v>35</v>
      </c>
      <c r="B7" s="27" t="s">
        <v>36</v>
      </c>
      <c r="C7" s="39">
        <f>SUM(D7+H7+I7+J7+M7+O7+P7+Q7+R7)</f>
        <v>0</v>
      </c>
      <c r="D7" s="45"/>
      <c r="E7" s="10"/>
      <c r="F7" s="10"/>
      <c r="G7" s="10"/>
      <c r="H7" s="45"/>
      <c r="I7" s="45"/>
      <c r="J7" s="48"/>
      <c r="K7" s="45"/>
      <c r="L7" s="45"/>
      <c r="M7" s="45"/>
      <c r="N7" s="45"/>
      <c r="O7" s="45"/>
      <c r="P7" s="45"/>
      <c r="Q7" s="45"/>
      <c r="R7" s="45"/>
      <c r="S7" s="13"/>
    </row>
    <row r="8" spans="1:19" ht="23.25" customHeight="1">
      <c r="A8" s="7" t="s">
        <v>37</v>
      </c>
      <c r="B8" s="27" t="s">
        <v>38</v>
      </c>
      <c r="C8" s="39">
        <f aca="true" t="shared" si="1" ref="C8:C16">SUM(D8+H8+I8+J8+M8+O8+P8+Q8+R8)</f>
        <v>0</v>
      </c>
      <c r="D8" s="45"/>
      <c r="E8" s="46"/>
      <c r="F8" s="46"/>
      <c r="G8" s="46"/>
      <c r="H8" s="45"/>
      <c r="I8" s="45"/>
      <c r="J8" s="48"/>
      <c r="K8" s="45"/>
      <c r="L8" s="45"/>
      <c r="M8" s="45"/>
      <c r="N8" s="45"/>
      <c r="O8" s="45"/>
      <c r="P8" s="45"/>
      <c r="Q8" s="45"/>
      <c r="R8" s="45"/>
      <c r="S8" s="13"/>
    </row>
    <row r="9" spans="1:19" ht="21.75" customHeight="1">
      <c r="A9" s="7" t="s">
        <v>39</v>
      </c>
      <c r="B9" s="27" t="s">
        <v>40</v>
      </c>
      <c r="C9" s="39">
        <f t="shared" si="1"/>
        <v>0</v>
      </c>
      <c r="D9" s="45"/>
      <c r="E9" s="46"/>
      <c r="F9" s="46"/>
      <c r="G9" s="46"/>
      <c r="H9" s="45"/>
      <c r="I9" s="45"/>
      <c r="J9" s="50"/>
      <c r="K9" s="51"/>
      <c r="L9" s="51"/>
      <c r="M9" s="51"/>
      <c r="N9" s="51"/>
      <c r="O9" s="51"/>
      <c r="P9" s="45"/>
      <c r="Q9" s="45"/>
      <c r="R9" s="45"/>
      <c r="S9" s="13"/>
    </row>
    <row r="10" spans="1:19" ht="19.5" customHeight="1">
      <c r="A10" s="7" t="s">
        <v>41</v>
      </c>
      <c r="B10" s="27" t="s">
        <v>42</v>
      </c>
      <c r="C10" s="39">
        <f t="shared" si="1"/>
        <v>0</v>
      </c>
      <c r="D10" s="45"/>
      <c r="E10" s="46"/>
      <c r="F10" s="46"/>
      <c r="G10" s="46"/>
      <c r="H10" s="45"/>
      <c r="I10" s="45"/>
      <c r="J10" s="48"/>
      <c r="K10" s="45"/>
      <c r="L10" s="45"/>
      <c r="M10" s="45"/>
      <c r="N10" s="45"/>
      <c r="O10" s="45"/>
      <c r="P10" s="45"/>
      <c r="Q10" s="45"/>
      <c r="R10" s="45"/>
      <c r="S10" s="13"/>
    </row>
    <row r="11" spans="1:19" ht="21" customHeight="1">
      <c r="A11" s="7" t="s">
        <v>43</v>
      </c>
      <c r="B11" s="27" t="s">
        <v>44</v>
      </c>
      <c r="C11" s="39">
        <f t="shared" si="1"/>
        <v>0</v>
      </c>
      <c r="D11" s="45"/>
      <c r="E11" s="46"/>
      <c r="F11" s="46"/>
      <c r="G11" s="46"/>
      <c r="H11" s="45"/>
      <c r="I11" s="45"/>
      <c r="J11" s="48"/>
      <c r="K11" s="45"/>
      <c r="L11" s="45"/>
      <c r="M11" s="45"/>
      <c r="N11" s="45"/>
      <c r="O11" s="45"/>
      <c r="P11" s="45"/>
      <c r="Q11" s="45"/>
      <c r="R11" s="45"/>
      <c r="S11" s="13"/>
    </row>
    <row r="12" spans="1:19" ht="24.75" customHeight="1">
      <c r="A12" s="7" t="s">
        <v>45</v>
      </c>
      <c r="B12" s="27" t="s">
        <v>46</v>
      </c>
      <c r="C12" s="39">
        <f t="shared" si="1"/>
        <v>0</v>
      </c>
      <c r="D12" s="45"/>
      <c r="E12" s="46"/>
      <c r="F12" s="46"/>
      <c r="G12" s="46"/>
      <c r="H12" s="45"/>
      <c r="I12" s="45"/>
      <c r="J12" s="48"/>
      <c r="K12" s="45"/>
      <c r="L12" s="45"/>
      <c r="M12" s="47"/>
      <c r="N12" s="45"/>
      <c r="O12" s="45"/>
      <c r="P12" s="45"/>
      <c r="Q12" s="45"/>
      <c r="R12" s="45"/>
      <c r="S12" s="13"/>
    </row>
    <row r="13" spans="1:19" ht="25.5" customHeight="1">
      <c r="A13" s="7" t="s">
        <v>47</v>
      </c>
      <c r="B13" s="27" t="s">
        <v>48</v>
      </c>
      <c r="C13" s="39">
        <f t="shared" si="1"/>
        <v>0</v>
      </c>
      <c r="D13" s="45"/>
      <c r="E13" s="46"/>
      <c r="F13" s="46"/>
      <c r="G13" s="46"/>
      <c r="H13" s="45"/>
      <c r="I13" s="45"/>
      <c r="J13" s="48"/>
      <c r="K13" s="45"/>
      <c r="L13" s="45"/>
      <c r="M13" s="45"/>
      <c r="N13" s="45"/>
      <c r="O13" s="45"/>
      <c r="P13" s="45"/>
      <c r="Q13" s="45"/>
      <c r="R13" s="45"/>
      <c r="S13" s="13"/>
    </row>
    <row r="14" spans="1:19" ht="22.5" customHeight="1">
      <c r="A14" s="7" t="s">
        <v>49</v>
      </c>
      <c r="B14" s="27" t="s">
        <v>50</v>
      </c>
      <c r="C14" s="39">
        <f t="shared" si="1"/>
        <v>0</v>
      </c>
      <c r="D14" s="45"/>
      <c r="E14" s="46"/>
      <c r="F14" s="46"/>
      <c r="G14" s="46"/>
      <c r="H14" s="45"/>
      <c r="I14" s="45"/>
      <c r="J14" s="48"/>
      <c r="K14" s="45"/>
      <c r="L14" s="45"/>
      <c r="M14" s="45"/>
      <c r="N14" s="45"/>
      <c r="O14" s="45"/>
      <c r="P14" s="45"/>
      <c r="Q14" s="45"/>
      <c r="R14" s="45"/>
      <c r="S14" s="13"/>
    </row>
    <row r="15" spans="1:19" ht="25.5" customHeight="1">
      <c r="A15" s="7" t="s">
        <v>51</v>
      </c>
      <c r="B15" s="27" t="s">
        <v>52</v>
      </c>
      <c r="C15" s="39">
        <f t="shared" si="1"/>
        <v>3798</v>
      </c>
      <c r="D15" s="45">
        <v>1100</v>
      </c>
      <c r="E15" s="46"/>
      <c r="F15" s="46"/>
      <c r="G15" s="46"/>
      <c r="H15" s="45">
        <v>13</v>
      </c>
      <c r="I15" s="45">
        <v>605</v>
      </c>
      <c r="J15" s="48">
        <v>1800</v>
      </c>
      <c r="K15" s="45">
        <v>515</v>
      </c>
      <c r="L15" s="45">
        <v>1285</v>
      </c>
      <c r="M15" s="45"/>
      <c r="N15" s="45"/>
      <c r="O15" s="45"/>
      <c r="P15" s="45"/>
      <c r="Q15" s="45"/>
      <c r="R15" s="45">
        <v>280</v>
      </c>
      <c r="S15" s="13"/>
    </row>
    <row r="16" spans="1:19" ht="25.5" customHeight="1">
      <c r="A16" s="7" t="s">
        <v>53</v>
      </c>
      <c r="B16" s="27" t="s">
        <v>54</v>
      </c>
      <c r="C16" s="39">
        <f t="shared" si="1"/>
        <v>0</v>
      </c>
      <c r="D16" s="45"/>
      <c r="E16" s="46"/>
      <c r="F16" s="46"/>
      <c r="G16" s="46"/>
      <c r="H16" s="45"/>
      <c r="I16" s="45"/>
      <c r="J16" s="48"/>
      <c r="K16" s="45"/>
      <c r="L16" s="45"/>
      <c r="M16" s="45"/>
      <c r="N16" s="45"/>
      <c r="O16" s="45"/>
      <c r="P16" s="45"/>
      <c r="Q16" s="45"/>
      <c r="R16" s="45"/>
      <c r="S16" s="13"/>
    </row>
    <row r="17" spans="1:19" ht="18">
      <c r="A17" s="7"/>
      <c r="B17" s="10"/>
      <c r="C17" s="9"/>
      <c r="D17" s="45"/>
      <c r="E17" s="10"/>
      <c r="F17" s="10"/>
      <c r="G17" s="10"/>
      <c r="H17" s="45"/>
      <c r="I17" s="10"/>
      <c r="J17" s="45"/>
      <c r="K17" s="45"/>
      <c r="L17" s="45"/>
      <c r="M17" s="45">
        <f>SUM(K17:L17)</f>
        <v>0</v>
      </c>
      <c r="N17" s="45"/>
      <c r="O17" s="10"/>
      <c r="P17" s="10"/>
      <c r="Q17" s="10"/>
      <c r="R17" s="10"/>
      <c r="S17" s="13"/>
    </row>
    <row r="18" spans="3:4" ht="18">
      <c r="C18" s="35"/>
      <c r="D18" s="40"/>
    </row>
    <row r="19" spans="2:12" ht="18">
      <c r="B19" s="8"/>
      <c r="C19" s="41"/>
      <c r="D19" s="36"/>
      <c r="E19" s="8"/>
      <c r="F19" s="8"/>
      <c r="G19" s="8"/>
      <c r="H19" s="8"/>
      <c r="I19" s="8"/>
      <c r="J19" s="8"/>
      <c r="K19" s="8"/>
      <c r="L19" s="8"/>
    </row>
    <row r="20" spans="2:12" ht="18">
      <c r="B20" s="11" t="s">
        <v>57</v>
      </c>
      <c r="C20" s="28"/>
      <c r="D20" s="29"/>
      <c r="E20" s="5"/>
      <c r="F20" s="5"/>
      <c r="G20" s="5"/>
      <c r="H20" s="5"/>
      <c r="I20" s="5"/>
      <c r="J20" s="31"/>
      <c r="K20" s="31"/>
      <c r="L20" s="5"/>
    </row>
    <row r="21" spans="2:12" ht="15">
      <c r="B21" s="11" t="s">
        <v>13</v>
      </c>
      <c r="C21" s="28"/>
      <c r="D21" s="28"/>
      <c r="E21" s="5"/>
      <c r="F21" s="5"/>
      <c r="G21" s="5"/>
      <c r="H21" s="5"/>
      <c r="I21" s="5"/>
      <c r="J21" s="22" t="s">
        <v>58</v>
      </c>
      <c r="K21" s="22"/>
      <c r="L21" s="5"/>
    </row>
    <row r="23" spans="2:12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/>
  <printOptions/>
  <pageMargins left="1.3385826771653544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5.00390625" style="5" customWidth="1"/>
    <col min="2" max="2" width="30.25390625" style="0" customWidth="1"/>
    <col min="3" max="3" width="15.75390625" style="0" customWidth="1"/>
    <col min="4" max="4" width="13.25390625" style="0" customWidth="1"/>
    <col min="5" max="6" width="9.125" style="0" hidden="1" customWidth="1"/>
    <col min="7" max="7" width="10.875" style="0" hidden="1" customWidth="1"/>
    <col min="8" max="8" width="11.125" style="0" customWidth="1"/>
    <col min="9" max="9" width="14.00390625" style="0" customWidth="1"/>
    <col min="10" max="10" width="13.375" style="0" customWidth="1"/>
    <col min="11" max="11" width="12.375" style="0" customWidth="1"/>
    <col min="12" max="12" width="14.375" style="0" customWidth="1"/>
    <col min="13" max="13" width="0.2421875" style="0" hidden="1" customWidth="1"/>
    <col min="14" max="14" width="12.75390625" style="0" customWidth="1"/>
    <col min="15" max="15" width="9.125" style="0" hidden="1" customWidth="1"/>
    <col min="16" max="16" width="0.12890625" style="0" hidden="1" customWidth="1"/>
    <col min="17" max="17" width="12.25390625" style="0" customWidth="1"/>
    <col min="18" max="18" width="9.125" style="0" hidden="1" customWidth="1"/>
  </cols>
  <sheetData>
    <row r="1" ht="35.25" customHeight="1">
      <c r="B1" s="8" t="s">
        <v>61</v>
      </c>
    </row>
    <row r="3" spans="2:3" ht="26.25" customHeight="1">
      <c r="B3" t="s">
        <v>18</v>
      </c>
      <c r="C3" t="s">
        <v>19</v>
      </c>
    </row>
    <row r="4" spans="1:22" s="8" customFormat="1" ht="44.25" customHeight="1">
      <c r="A4" s="6"/>
      <c r="B4" s="2"/>
      <c r="C4" s="3" t="s">
        <v>20</v>
      </c>
      <c r="D4" s="3" t="s">
        <v>9</v>
      </c>
      <c r="E4" s="3" t="s">
        <v>21</v>
      </c>
      <c r="F4" s="3" t="s">
        <v>22</v>
      </c>
      <c r="G4" s="3" t="s">
        <v>14</v>
      </c>
      <c r="H4" s="3" t="s">
        <v>23</v>
      </c>
      <c r="I4" s="3" t="s">
        <v>6</v>
      </c>
      <c r="J4" s="3" t="s">
        <v>2</v>
      </c>
      <c r="K4" s="3" t="s">
        <v>66</v>
      </c>
      <c r="L4" s="3" t="s">
        <v>67</v>
      </c>
      <c r="M4" s="3" t="s">
        <v>11</v>
      </c>
      <c r="N4" s="3" t="s">
        <v>7</v>
      </c>
      <c r="O4" s="3" t="s">
        <v>16</v>
      </c>
      <c r="P4" s="3" t="s">
        <v>24</v>
      </c>
      <c r="Q4" s="3" t="s">
        <v>4</v>
      </c>
      <c r="R4" s="6"/>
      <c r="S4" s="22"/>
      <c r="T4" s="22"/>
      <c r="U4" s="22"/>
      <c r="V4" s="22"/>
    </row>
    <row r="5" spans="1:18" s="8" customFormat="1" ht="93" customHeight="1">
      <c r="A5" s="3" t="s">
        <v>17</v>
      </c>
      <c r="B5" s="2"/>
      <c r="C5" s="3" t="s">
        <v>25</v>
      </c>
      <c r="D5" s="3" t="s">
        <v>26</v>
      </c>
      <c r="E5" s="4" t="s">
        <v>27</v>
      </c>
      <c r="F5" s="3" t="s">
        <v>28</v>
      </c>
      <c r="G5" s="3" t="s">
        <v>29</v>
      </c>
      <c r="H5" s="3" t="s">
        <v>1</v>
      </c>
      <c r="I5" s="3" t="s">
        <v>8</v>
      </c>
      <c r="J5" s="3" t="s">
        <v>10</v>
      </c>
      <c r="K5" s="42" t="s">
        <v>31</v>
      </c>
      <c r="L5" s="42" t="s">
        <v>32</v>
      </c>
      <c r="M5" s="4" t="s">
        <v>55</v>
      </c>
      <c r="N5" s="3" t="s">
        <v>56</v>
      </c>
      <c r="O5" s="4" t="s">
        <v>33</v>
      </c>
      <c r="P5" s="3" t="s">
        <v>12</v>
      </c>
      <c r="Q5" s="3" t="s">
        <v>5</v>
      </c>
      <c r="R5" s="2"/>
    </row>
    <row r="6" spans="1:18" s="8" customFormat="1" ht="27" customHeight="1">
      <c r="A6" s="6"/>
      <c r="B6" s="25" t="s">
        <v>34</v>
      </c>
      <c r="C6" s="38">
        <f>SUM(C7:C16)</f>
        <v>3798</v>
      </c>
      <c r="D6" s="43">
        <f>SUM(D7:D16)</f>
        <v>1100</v>
      </c>
      <c r="E6" s="44">
        <f aca="true" t="shared" si="0" ref="E6:Q6">SUM(E7:E16)</f>
        <v>0</v>
      </c>
      <c r="F6" s="44">
        <f t="shared" si="0"/>
        <v>0</v>
      </c>
      <c r="G6" s="44">
        <f t="shared" si="0"/>
        <v>0</v>
      </c>
      <c r="H6" s="43">
        <f t="shared" si="0"/>
        <v>13</v>
      </c>
      <c r="I6" s="43">
        <f t="shared" si="0"/>
        <v>605</v>
      </c>
      <c r="J6" s="49">
        <f>SUM(J7:J16)</f>
        <v>1800</v>
      </c>
      <c r="K6" s="43">
        <f t="shared" si="0"/>
        <v>515</v>
      </c>
      <c r="L6" s="43">
        <f t="shared" si="0"/>
        <v>1285</v>
      </c>
      <c r="M6" s="43">
        <f t="shared" si="0"/>
        <v>0</v>
      </c>
      <c r="N6" s="43">
        <f t="shared" si="0"/>
        <v>0</v>
      </c>
      <c r="O6" s="43">
        <f t="shared" si="0"/>
        <v>0</v>
      </c>
      <c r="P6" s="43">
        <f t="shared" si="0"/>
        <v>0</v>
      </c>
      <c r="Q6" s="43">
        <f t="shared" si="0"/>
        <v>280</v>
      </c>
      <c r="R6" s="2"/>
    </row>
    <row r="7" spans="1:18" ht="20.25" customHeight="1">
      <c r="A7" s="7" t="s">
        <v>35</v>
      </c>
      <c r="B7" s="27" t="s">
        <v>36</v>
      </c>
      <c r="C7" s="39">
        <f>SUM(D7+H7+I7+J7+M7+N7+O7+P7+Q7)</f>
        <v>0</v>
      </c>
      <c r="D7" s="45"/>
      <c r="E7" s="10"/>
      <c r="F7" s="10"/>
      <c r="G7" s="10"/>
      <c r="H7" s="45"/>
      <c r="I7" s="45"/>
      <c r="J7" s="48"/>
      <c r="K7" s="45"/>
      <c r="L7" s="45"/>
      <c r="M7" s="45"/>
      <c r="N7" s="45"/>
      <c r="O7" s="45"/>
      <c r="P7" s="45"/>
      <c r="Q7" s="45"/>
      <c r="R7" s="13"/>
    </row>
    <row r="8" spans="1:18" ht="23.25" customHeight="1">
      <c r="A8" s="7" t="s">
        <v>37</v>
      </c>
      <c r="B8" s="27" t="s">
        <v>38</v>
      </c>
      <c r="C8" s="39">
        <f aca="true" t="shared" si="1" ref="C8:C16">SUM(D8+H8+I8+J8+M8+N8+O8+P8+Q8)</f>
        <v>0</v>
      </c>
      <c r="D8" s="45"/>
      <c r="E8" s="46"/>
      <c r="F8" s="46"/>
      <c r="G8" s="46"/>
      <c r="H8" s="45"/>
      <c r="I8" s="45"/>
      <c r="J8" s="48"/>
      <c r="K8" s="45"/>
      <c r="L8" s="45"/>
      <c r="M8" s="45"/>
      <c r="N8" s="45"/>
      <c r="O8" s="45"/>
      <c r="P8" s="45"/>
      <c r="Q8" s="45"/>
      <c r="R8" s="13"/>
    </row>
    <row r="9" spans="1:18" ht="21.75" customHeight="1">
      <c r="A9" s="7" t="s">
        <v>39</v>
      </c>
      <c r="B9" s="27" t="s">
        <v>40</v>
      </c>
      <c r="C9" s="39">
        <f t="shared" si="1"/>
        <v>0</v>
      </c>
      <c r="D9" s="45"/>
      <c r="E9" s="46"/>
      <c r="F9" s="46"/>
      <c r="G9" s="46"/>
      <c r="H9" s="45"/>
      <c r="I9" s="45"/>
      <c r="J9" s="48"/>
      <c r="K9" s="45"/>
      <c r="L9" s="45"/>
      <c r="M9" s="45"/>
      <c r="N9" s="45"/>
      <c r="O9" s="45"/>
      <c r="P9" s="45"/>
      <c r="Q9" s="45"/>
      <c r="R9" s="13"/>
    </row>
    <row r="10" spans="1:18" ht="19.5" customHeight="1">
      <c r="A10" s="7" t="s">
        <v>41</v>
      </c>
      <c r="B10" s="27" t="s">
        <v>42</v>
      </c>
      <c r="C10" s="39">
        <f t="shared" si="1"/>
        <v>0</v>
      </c>
      <c r="D10" s="45"/>
      <c r="E10" s="46"/>
      <c r="F10" s="46"/>
      <c r="G10" s="46"/>
      <c r="H10" s="45"/>
      <c r="I10" s="45"/>
      <c r="J10" s="48"/>
      <c r="K10" s="45"/>
      <c r="L10" s="45"/>
      <c r="M10" s="45"/>
      <c r="N10" s="45"/>
      <c r="O10" s="45"/>
      <c r="P10" s="45"/>
      <c r="Q10" s="45"/>
      <c r="R10" s="13"/>
    </row>
    <row r="11" spans="1:18" ht="21" customHeight="1">
      <c r="A11" s="7" t="s">
        <v>43</v>
      </c>
      <c r="B11" s="27" t="s">
        <v>44</v>
      </c>
      <c r="C11" s="39">
        <f t="shared" si="1"/>
        <v>0</v>
      </c>
      <c r="D11" s="45"/>
      <c r="E11" s="46"/>
      <c r="F11" s="46"/>
      <c r="G11" s="46"/>
      <c r="H11" s="45"/>
      <c r="I11" s="45"/>
      <c r="J11" s="48"/>
      <c r="K11" s="45"/>
      <c r="L11" s="45"/>
      <c r="M11" s="45"/>
      <c r="N11" s="45"/>
      <c r="O11" s="45"/>
      <c r="P11" s="45"/>
      <c r="Q11" s="45"/>
      <c r="R11" s="13"/>
    </row>
    <row r="12" spans="1:18" ht="24.75" customHeight="1">
      <c r="A12" s="7" t="s">
        <v>45</v>
      </c>
      <c r="B12" s="27" t="s">
        <v>46</v>
      </c>
      <c r="C12" s="39">
        <f t="shared" si="1"/>
        <v>0</v>
      </c>
      <c r="D12" s="45"/>
      <c r="E12" s="46"/>
      <c r="F12" s="46"/>
      <c r="G12" s="46"/>
      <c r="H12" s="45"/>
      <c r="I12" s="45"/>
      <c r="J12" s="48"/>
      <c r="K12" s="45"/>
      <c r="L12" s="45"/>
      <c r="M12" s="47"/>
      <c r="N12" s="45"/>
      <c r="O12" s="45"/>
      <c r="P12" s="45"/>
      <c r="Q12" s="45"/>
      <c r="R12" s="13"/>
    </row>
    <row r="13" spans="1:18" ht="25.5" customHeight="1">
      <c r="A13" s="7" t="s">
        <v>47</v>
      </c>
      <c r="B13" s="27" t="s">
        <v>48</v>
      </c>
      <c r="C13" s="39">
        <f t="shared" si="1"/>
        <v>0</v>
      </c>
      <c r="D13" s="45"/>
      <c r="E13" s="46"/>
      <c r="F13" s="46"/>
      <c r="G13" s="46"/>
      <c r="H13" s="45"/>
      <c r="I13" s="45"/>
      <c r="J13" s="48"/>
      <c r="K13" s="45"/>
      <c r="L13" s="45"/>
      <c r="M13" s="45"/>
      <c r="N13" s="45"/>
      <c r="O13" s="45"/>
      <c r="P13" s="45"/>
      <c r="Q13" s="45"/>
      <c r="R13" s="13"/>
    </row>
    <row r="14" spans="1:18" ht="22.5" customHeight="1">
      <c r="A14" s="7" t="s">
        <v>49</v>
      </c>
      <c r="B14" s="27" t="s">
        <v>50</v>
      </c>
      <c r="C14" s="39">
        <f t="shared" si="1"/>
        <v>0</v>
      </c>
      <c r="D14" s="45"/>
      <c r="E14" s="46"/>
      <c r="F14" s="46"/>
      <c r="G14" s="46"/>
      <c r="H14" s="45"/>
      <c r="I14" s="45"/>
      <c r="J14" s="48"/>
      <c r="K14" s="45"/>
      <c r="L14" s="45"/>
      <c r="M14" s="45"/>
      <c r="N14" s="45"/>
      <c r="O14" s="45"/>
      <c r="P14" s="45"/>
      <c r="Q14" s="45"/>
      <c r="R14" s="13"/>
    </row>
    <row r="15" spans="1:18" ht="25.5" customHeight="1">
      <c r="A15" s="7" t="s">
        <v>51</v>
      </c>
      <c r="B15" s="27" t="s">
        <v>52</v>
      </c>
      <c r="C15" s="39">
        <f t="shared" si="1"/>
        <v>3798</v>
      </c>
      <c r="D15" s="45">
        <v>1100</v>
      </c>
      <c r="E15" s="46"/>
      <c r="F15" s="46"/>
      <c r="G15" s="46"/>
      <c r="H15" s="45">
        <v>13</v>
      </c>
      <c r="I15" s="45">
        <v>605</v>
      </c>
      <c r="J15" s="48">
        <v>1800</v>
      </c>
      <c r="K15" s="45">
        <v>515</v>
      </c>
      <c r="L15" s="45">
        <v>1285</v>
      </c>
      <c r="M15" s="45"/>
      <c r="N15" s="45"/>
      <c r="O15" s="45"/>
      <c r="P15" s="45"/>
      <c r="Q15" s="45">
        <v>280</v>
      </c>
      <c r="R15" s="13"/>
    </row>
    <row r="16" spans="1:18" ht="25.5" customHeight="1">
      <c r="A16" s="7" t="s">
        <v>53</v>
      </c>
      <c r="B16" s="27" t="s">
        <v>54</v>
      </c>
      <c r="C16" s="39">
        <f t="shared" si="1"/>
        <v>0</v>
      </c>
      <c r="D16" s="45"/>
      <c r="E16" s="46"/>
      <c r="F16" s="46"/>
      <c r="G16" s="46"/>
      <c r="H16" s="45"/>
      <c r="I16" s="45"/>
      <c r="J16" s="48"/>
      <c r="K16" s="45"/>
      <c r="L16" s="45"/>
      <c r="M16" s="45"/>
      <c r="N16" s="45"/>
      <c r="O16" s="45"/>
      <c r="P16" s="45"/>
      <c r="Q16" s="45"/>
      <c r="R16" s="13"/>
    </row>
    <row r="17" spans="1:18" ht="18">
      <c r="A17" s="7"/>
      <c r="B17" s="10"/>
      <c r="C17" s="9"/>
      <c r="D17" s="45"/>
      <c r="E17" s="10"/>
      <c r="F17" s="10"/>
      <c r="G17" s="10"/>
      <c r="H17" s="45"/>
      <c r="I17" s="10"/>
      <c r="J17" s="10"/>
      <c r="K17" s="45"/>
      <c r="L17" s="45"/>
      <c r="M17" s="45"/>
      <c r="N17" s="10"/>
      <c r="O17" s="10"/>
      <c r="P17" s="10"/>
      <c r="Q17" s="10"/>
      <c r="R17" s="13"/>
    </row>
    <row r="18" spans="3:4" ht="18">
      <c r="C18" s="35"/>
      <c r="D18" s="40"/>
    </row>
    <row r="19" spans="2:12" ht="18">
      <c r="B19" s="8"/>
      <c r="C19" s="41"/>
      <c r="D19" s="36"/>
      <c r="E19" s="8"/>
      <c r="F19" s="8"/>
      <c r="G19" s="8"/>
      <c r="H19" s="8"/>
      <c r="I19" s="8"/>
      <c r="J19" s="8"/>
      <c r="K19" s="8"/>
      <c r="L19" s="8"/>
    </row>
    <row r="20" spans="2:12" ht="18">
      <c r="B20" s="11" t="s">
        <v>57</v>
      </c>
      <c r="C20" s="28"/>
      <c r="D20" s="29"/>
      <c r="E20" s="5"/>
      <c r="F20" s="5"/>
      <c r="G20" s="5"/>
      <c r="H20" s="5"/>
      <c r="I20" s="5"/>
      <c r="J20" s="31"/>
      <c r="K20" s="31"/>
      <c r="L20" s="5"/>
    </row>
    <row r="21" spans="2:12" ht="15">
      <c r="B21" s="11" t="s">
        <v>13</v>
      </c>
      <c r="C21" s="28"/>
      <c r="D21" s="28"/>
      <c r="E21" s="5"/>
      <c r="F21" s="5"/>
      <c r="G21" s="5"/>
      <c r="H21" s="5"/>
      <c r="I21" s="5"/>
      <c r="J21" s="22" t="s">
        <v>58</v>
      </c>
      <c r="K21" s="22"/>
      <c r="L21" s="5"/>
    </row>
    <row r="23" spans="2:12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/>
  <printOptions/>
  <pageMargins left="1.3385826771653544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L19" sqref="L19"/>
    </sheetView>
  </sheetViews>
  <sheetFormatPr defaultColWidth="9.00390625" defaultRowHeight="12.75"/>
  <cols>
    <col min="1" max="1" width="5.00390625" style="5" customWidth="1"/>
    <col min="2" max="2" width="30.25390625" style="0" customWidth="1"/>
    <col min="3" max="3" width="15.75390625" style="0" customWidth="1"/>
    <col min="4" max="4" width="13.25390625" style="0" customWidth="1"/>
    <col min="5" max="6" width="9.125" style="0" hidden="1" customWidth="1"/>
    <col min="7" max="7" width="10.875" style="0" hidden="1" customWidth="1"/>
    <col min="8" max="8" width="11.125" style="0" customWidth="1"/>
    <col min="9" max="9" width="14.00390625" style="0" customWidth="1"/>
    <col min="10" max="10" width="13.375" style="0" customWidth="1"/>
    <col min="11" max="11" width="15.125" style="0" customWidth="1"/>
    <col min="12" max="12" width="14.375" style="0" customWidth="1"/>
    <col min="13" max="13" width="13.75390625" style="0" hidden="1" customWidth="1"/>
    <col min="14" max="14" width="15.375" style="0" customWidth="1"/>
    <col min="15" max="15" width="9.125" style="0" hidden="1" customWidth="1"/>
    <col min="16" max="16" width="0.12890625" style="0" hidden="1" customWidth="1"/>
    <col min="17" max="17" width="14.375" style="0" customWidth="1"/>
    <col min="18" max="18" width="9.125" style="0" hidden="1" customWidth="1"/>
  </cols>
  <sheetData>
    <row r="1" ht="35.25" customHeight="1">
      <c r="B1" s="8" t="s">
        <v>59</v>
      </c>
    </row>
    <row r="3" spans="2:3" ht="26.25" customHeight="1">
      <c r="B3" t="s">
        <v>18</v>
      </c>
      <c r="C3" t="s">
        <v>19</v>
      </c>
    </row>
    <row r="4" spans="1:22" s="8" customFormat="1" ht="44.25" customHeight="1">
      <c r="A4" s="6"/>
      <c r="B4" s="2"/>
      <c r="C4" s="3" t="s">
        <v>20</v>
      </c>
      <c r="D4" s="3" t="s">
        <v>9</v>
      </c>
      <c r="E4" s="3" t="s">
        <v>21</v>
      </c>
      <c r="F4" s="3" t="s">
        <v>22</v>
      </c>
      <c r="G4" s="3" t="s">
        <v>14</v>
      </c>
      <c r="H4" s="3" t="s">
        <v>23</v>
      </c>
      <c r="I4" s="3" t="s">
        <v>6</v>
      </c>
      <c r="J4" s="3" t="s">
        <v>2</v>
      </c>
      <c r="K4" s="3" t="s">
        <v>66</v>
      </c>
      <c r="L4" s="3" t="s">
        <v>67</v>
      </c>
      <c r="M4" s="3" t="s">
        <v>11</v>
      </c>
      <c r="N4" s="3" t="s">
        <v>7</v>
      </c>
      <c r="O4" s="3" t="s">
        <v>16</v>
      </c>
      <c r="P4" s="3" t="s">
        <v>24</v>
      </c>
      <c r="Q4" s="3" t="s">
        <v>4</v>
      </c>
      <c r="R4" s="6"/>
      <c r="S4" s="22"/>
      <c r="T4" s="22"/>
      <c r="U4" s="22"/>
      <c r="V4" s="22"/>
    </row>
    <row r="5" spans="1:18" s="8" customFormat="1" ht="93" customHeight="1">
      <c r="A5" s="3" t="s">
        <v>17</v>
      </c>
      <c r="B5" s="2"/>
      <c r="C5" s="3" t="s">
        <v>25</v>
      </c>
      <c r="D5" s="3" t="s">
        <v>26</v>
      </c>
      <c r="E5" s="4" t="s">
        <v>27</v>
      </c>
      <c r="F5" s="3" t="s">
        <v>28</v>
      </c>
      <c r="G5" s="3" t="s">
        <v>29</v>
      </c>
      <c r="H5" s="3" t="s">
        <v>1</v>
      </c>
      <c r="I5" s="3" t="s">
        <v>8</v>
      </c>
      <c r="J5" s="3" t="s">
        <v>10</v>
      </c>
      <c r="K5" s="42" t="s">
        <v>31</v>
      </c>
      <c r="L5" s="42" t="s">
        <v>32</v>
      </c>
      <c r="M5" s="4" t="s">
        <v>55</v>
      </c>
      <c r="N5" s="3" t="s">
        <v>56</v>
      </c>
      <c r="O5" s="4" t="s">
        <v>33</v>
      </c>
      <c r="P5" s="3" t="s">
        <v>12</v>
      </c>
      <c r="Q5" s="3" t="s">
        <v>5</v>
      </c>
      <c r="R5" s="2"/>
    </row>
    <row r="6" spans="1:18" s="8" customFormat="1" ht="27" customHeight="1">
      <c r="A6" s="6"/>
      <c r="B6" s="25" t="s">
        <v>34</v>
      </c>
      <c r="C6" s="38">
        <f>SUM(C7:C16)</f>
        <v>3798</v>
      </c>
      <c r="D6" s="43">
        <f>SUM(D7:D16)</f>
        <v>1100</v>
      </c>
      <c r="E6" s="44">
        <f aca="true" t="shared" si="0" ref="E6:K6">SUM(E7:E16)</f>
        <v>0</v>
      </c>
      <c r="F6" s="44">
        <f t="shared" si="0"/>
        <v>0</v>
      </c>
      <c r="G6" s="44">
        <f t="shared" si="0"/>
        <v>0</v>
      </c>
      <c r="H6" s="43">
        <f t="shared" si="0"/>
        <v>13</v>
      </c>
      <c r="I6" s="43">
        <f t="shared" si="0"/>
        <v>605</v>
      </c>
      <c r="J6" s="49">
        <f>SUM(J7:J16)</f>
        <v>1800</v>
      </c>
      <c r="K6" s="43">
        <f t="shared" si="0"/>
        <v>515</v>
      </c>
      <c r="L6" s="43">
        <f aca="true" t="shared" si="1" ref="L6:Q6">SUM(L7:L16)</f>
        <v>1285</v>
      </c>
      <c r="M6" s="43">
        <f t="shared" si="1"/>
        <v>0</v>
      </c>
      <c r="N6" s="43">
        <f t="shared" si="1"/>
        <v>0</v>
      </c>
      <c r="O6" s="43">
        <f t="shared" si="1"/>
        <v>0</v>
      </c>
      <c r="P6" s="43">
        <f t="shared" si="1"/>
        <v>0</v>
      </c>
      <c r="Q6" s="43">
        <f t="shared" si="1"/>
        <v>280</v>
      </c>
      <c r="R6" s="2"/>
    </row>
    <row r="7" spans="1:18" ht="20.25" customHeight="1">
      <c r="A7" s="7" t="s">
        <v>35</v>
      </c>
      <c r="B7" s="27" t="s">
        <v>36</v>
      </c>
      <c r="C7" s="39">
        <f>SUM(D7+H7+I7+J7+M7+N7+O7+P7+Q7)</f>
        <v>0</v>
      </c>
      <c r="D7" s="45"/>
      <c r="E7" s="10"/>
      <c r="F7" s="10"/>
      <c r="G7" s="10"/>
      <c r="H7" s="45"/>
      <c r="I7" s="45"/>
      <c r="J7" s="48"/>
      <c r="K7" s="45"/>
      <c r="L7" s="45"/>
      <c r="M7" s="45"/>
      <c r="N7" s="45"/>
      <c r="O7" s="45"/>
      <c r="P7" s="45"/>
      <c r="Q7" s="45"/>
      <c r="R7" s="13"/>
    </row>
    <row r="8" spans="1:18" ht="23.25" customHeight="1">
      <c r="A8" s="7" t="s">
        <v>37</v>
      </c>
      <c r="B8" s="27" t="s">
        <v>38</v>
      </c>
      <c r="C8" s="39">
        <f aca="true" t="shared" si="2" ref="C8:C16">SUM(D8+H8+I8+J8+M8+N8+O8+P8+Q8)</f>
        <v>0</v>
      </c>
      <c r="D8" s="45"/>
      <c r="E8" s="46"/>
      <c r="F8" s="46"/>
      <c r="G8" s="46"/>
      <c r="H8" s="45"/>
      <c r="I8" s="45"/>
      <c r="J8" s="48"/>
      <c r="K8" s="45"/>
      <c r="L8" s="45"/>
      <c r="M8" s="45"/>
      <c r="N8" s="45"/>
      <c r="O8" s="45"/>
      <c r="P8" s="45"/>
      <c r="Q8" s="45"/>
      <c r="R8" s="13"/>
    </row>
    <row r="9" spans="1:18" ht="21.75" customHeight="1">
      <c r="A9" s="7" t="s">
        <v>39</v>
      </c>
      <c r="B9" s="27" t="s">
        <v>40</v>
      </c>
      <c r="C9" s="39">
        <f t="shared" si="2"/>
        <v>0</v>
      </c>
      <c r="D9" s="45"/>
      <c r="E9" s="46"/>
      <c r="F9" s="46"/>
      <c r="G9" s="46"/>
      <c r="H9" s="45"/>
      <c r="I9" s="45"/>
      <c r="J9" s="48"/>
      <c r="K9" s="45"/>
      <c r="L9" s="45"/>
      <c r="M9" s="45"/>
      <c r="N9" s="45"/>
      <c r="O9" s="45"/>
      <c r="P9" s="45"/>
      <c r="Q9" s="45"/>
      <c r="R9" s="13"/>
    </row>
    <row r="10" spans="1:18" ht="19.5" customHeight="1">
      <c r="A10" s="7" t="s">
        <v>41</v>
      </c>
      <c r="B10" s="27" t="s">
        <v>42</v>
      </c>
      <c r="C10" s="39">
        <f t="shared" si="2"/>
        <v>0</v>
      </c>
      <c r="D10" s="45"/>
      <c r="E10" s="46"/>
      <c r="F10" s="46"/>
      <c r="G10" s="46"/>
      <c r="H10" s="45"/>
      <c r="I10" s="45"/>
      <c r="J10" s="48"/>
      <c r="K10" s="45"/>
      <c r="L10" s="45"/>
      <c r="M10" s="45"/>
      <c r="N10" s="45"/>
      <c r="O10" s="45"/>
      <c r="P10" s="45"/>
      <c r="Q10" s="45"/>
      <c r="R10" s="13"/>
    </row>
    <row r="11" spans="1:18" ht="21" customHeight="1">
      <c r="A11" s="7" t="s">
        <v>43</v>
      </c>
      <c r="B11" s="27" t="s">
        <v>44</v>
      </c>
      <c r="C11" s="39">
        <f t="shared" si="2"/>
        <v>0</v>
      </c>
      <c r="D11" s="45"/>
      <c r="E11" s="46"/>
      <c r="F11" s="46"/>
      <c r="G11" s="46"/>
      <c r="H11" s="45"/>
      <c r="I11" s="45"/>
      <c r="J11" s="48"/>
      <c r="K11" s="45"/>
      <c r="L11" s="45"/>
      <c r="M11" s="45"/>
      <c r="N11" s="45"/>
      <c r="O11" s="45"/>
      <c r="P11" s="45"/>
      <c r="Q11" s="45"/>
      <c r="R11" s="13"/>
    </row>
    <row r="12" spans="1:18" ht="24.75" customHeight="1">
      <c r="A12" s="7" t="s">
        <v>45</v>
      </c>
      <c r="B12" s="27" t="s">
        <v>46</v>
      </c>
      <c r="C12" s="39">
        <f t="shared" si="2"/>
        <v>0</v>
      </c>
      <c r="D12" s="45"/>
      <c r="E12" s="46"/>
      <c r="F12" s="46"/>
      <c r="G12" s="46"/>
      <c r="H12" s="45"/>
      <c r="I12" s="45"/>
      <c r="J12" s="48"/>
      <c r="K12" s="45"/>
      <c r="L12" s="45"/>
      <c r="M12" s="47"/>
      <c r="N12" s="45"/>
      <c r="O12" s="45"/>
      <c r="P12" s="45"/>
      <c r="Q12" s="45"/>
      <c r="R12" s="13"/>
    </row>
    <row r="13" spans="1:18" ht="25.5" customHeight="1">
      <c r="A13" s="7" t="s">
        <v>47</v>
      </c>
      <c r="B13" s="27" t="s">
        <v>48</v>
      </c>
      <c r="C13" s="39">
        <f t="shared" si="2"/>
        <v>0</v>
      </c>
      <c r="D13" s="45"/>
      <c r="E13" s="46"/>
      <c r="F13" s="46"/>
      <c r="G13" s="46"/>
      <c r="H13" s="45"/>
      <c r="I13" s="45"/>
      <c r="J13" s="48"/>
      <c r="K13" s="45"/>
      <c r="L13" s="45"/>
      <c r="M13" s="45"/>
      <c r="N13" s="45"/>
      <c r="O13" s="45"/>
      <c r="P13" s="45"/>
      <c r="Q13" s="45"/>
      <c r="R13" s="13"/>
    </row>
    <row r="14" spans="1:18" ht="22.5" customHeight="1">
      <c r="A14" s="7" t="s">
        <v>49</v>
      </c>
      <c r="B14" s="27" t="s">
        <v>50</v>
      </c>
      <c r="C14" s="39">
        <f t="shared" si="2"/>
        <v>0</v>
      </c>
      <c r="D14" s="45"/>
      <c r="E14" s="46"/>
      <c r="F14" s="46"/>
      <c r="G14" s="46"/>
      <c r="H14" s="45"/>
      <c r="I14" s="45"/>
      <c r="J14" s="48"/>
      <c r="K14" s="45"/>
      <c r="L14" s="45"/>
      <c r="M14" s="45"/>
      <c r="N14" s="45"/>
      <c r="O14" s="45"/>
      <c r="P14" s="45"/>
      <c r="Q14" s="45"/>
      <c r="R14" s="13"/>
    </row>
    <row r="15" spans="1:18" ht="25.5" customHeight="1">
      <c r="A15" s="7" t="s">
        <v>51</v>
      </c>
      <c r="B15" s="27" t="s">
        <v>52</v>
      </c>
      <c r="C15" s="39">
        <f t="shared" si="2"/>
        <v>3798</v>
      </c>
      <c r="D15" s="45">
        <v>1100</v>
      </c>
      <c r="E15" s="46"/>
      <c r="F15" s="46"/>
      <c r="G15" s="46"/>
      <c r="H15" s="45">
        <v>13</v>
      </c>
      <c r="I15" s="45">
        <v>605</v>
      </c>
      <c r="J15" s="48">
        <v>1800</v>
      </c>
      <c r="K15" s="45">
        <v>515</v>
      </c>
      <c r="L15" s="45">
        <v>1285</v>
      </c>
      <c r="M15" s="45"/>
      <c r="N15" s="45"/>
      <c r="O15" s="45"/>
      <c r="P15" s="45"/>
      <c r="Q15" s="45">
        <v>280</v>
      </c>
      <c r="R15" s="13"/>
    </row>
    <row r="16" spans="1:18" ht="25.5" customHeight="1">
      <c r="A16" s="7" t="s">
        <v>53</v>
      </c>
      <c r="B16" s="27" t="s">
        <v>54</v>
      </c>
      <c r="C16" s="39">
        <f t="shared" si="2"/>
        <v>0</v>
      </c>
      <c r="D16" s="45"/>
      <c r="E16" s="46"/>
      <c r="F16" s="46"/>
      <c r="G16" s="46"/>
      <c r="H16" s="45"/>
      <c r="I16" s="45"/>
      <c r="J16" s="48"/>
      <c r="K16" s="45"/>
      <c r="L16" s="45"/>
      <c r="M16" s="45"/>
      <c r="N16" s="45"/>
      <c r="O16" s="45"/>
      <c r="P16" s="45"/>
      <c r="Q16" s="45"/>
      <c r="R16" s="13"/>
    </row>
    <row r="17" spans="1:18" ht="18">
      <c r="A17" s="7"/>
      <c r="B17" s="10"/>
      <c r="C17" s="9"/>
      <c r="D17" s="45"/>
      <c r="E17" s="10"/>
      <c r="F17" s="10"/>
      <c r="G17" s="10"/>
      <c r="H17" s="45"/>
      <c r="I17" s="10"/>
      <c r="J17" s="48">
        <f>SUM(J7:J16)</f>
        <v>1800</v>
      </c>
      <c r="K17" s="45"/>
      <c r="L17" s="45"/>
      <c r="M17" s="45"/>
      <c r="N17" s="10"/>
      <c r="O17" s="10"/>
      <c r="P17" s="10"/>
      <c r="Q17" s="10"/>
      <c r="R17" s="13"/>
    </row>
    <row r="18" spans="3:4" ht="18">
      <c r="C18" s="35"/>
      <c r="D18" s="40"/>
    </row>
    <row r="19" spans="2:12" ht="18">
      <c r="B19" s="8"/>
      <c r="C19" s="41"/>
      <c r="D19" s="36"/>
      <c r="E19" s="8"/>
      <c r="F19" s="8"/>
      <c r="G19" s="8"/>
      <c r="H19" s="8"/>
      <c r="I19" s="8"/>
      <c r="J19" s="8"/>
      <c r="K19" s="8"/>
      <c r="L19" s="8"/>
    </row>
    <row r="20" spans="2:12" ht="18">
      <c r="B20" s="11" t="s">
        <v>57</v>
      </c>
      <c r="C20" s="28"/>
      <c r="D20" s="29"/>
      <c r="E20" s="5"/>
      <c r="F20" s="5"/>
      <c r="G20" s="5"/>
      <c r="H20" s="5"/>
      <c r="I20" s="5"/>
      <c r="J20" s="31"/>
      <c r="K20" s="31"/>
      <c r="L20" s="5"/>
    </row>
    <row r="21" spans="2:12" ht="15">
      <c r="B21" s="11" t="s">
        <v>13</v>
      </c>
      <c r="C21" s="28"/>
      <c r="D21" s="28"/>
      <c r="E21" s="5"/>
      <c r="F21" s="5"/>
      <c r="G21" s="5"/>
      <c r="H21" s="5"/>
      <c r="I21" s="5"/>
      <c r="J21" s="22" t="s">
        <v>58</v>
      </c>
      <c r="K21" s="22"/>
      <c r="L21" s="5"/>
    </row>
    <row r="23" spans="2:12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/>
  <printOptions/>
  <pageMargins left="1.3385826771653544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130" zoomScaleNormal="130" zoomScalePageLayoutView="0" workbookViewId="0" topLeftCell="B1">
      <selection activeCell="H17" sqref="H17"/>
    </sheetView>
  </sheetViews>
  <sheetFormatPr defaultColWidth="9.00390625" defaultRowHeight="12.75"/>
  <cols>
    <col min="1" max="1" width="4.625" style="0" customWidth="1"/>
    <col min="2" max="2" width="23.25390625" style="0" customWidth="1"/>
    <col min="3" max="3" width="13.75390625" style="0" customWidth="1"/>
    <col min="4" max="4" width="12.25390625" style="0" customWidth="1"/>
    <col min="5" max="5" width="0.12890625" style="0" hidden="1" customWidth="1"/>
    <col min="6" max="6" width="9.125" style="0" hidden="1" customWidth="1"/>
    <col min="7" max="7" width="13.125" style="0" hidden="1" customWidth="1"/>
    <col min="8" max="8" width="10.25390625" style="0" customWidth="1"/>
    <col min="9" max="9" width="12.625" style="0" customWidth="1"/>
    <col min="10" max="10" width="11.375" style="0" customWidth="1"/>
    <col min="11" max="11" width="12.25390625" style="0" customWidth="1"/>
    <col min="12" max="12" width="12.625" style="0" customWidth="1"/>
    <col min="13" max="13" width="11.875" style="0" hidden="1" customWidth="1"/>
    <col min="14" max="14" width="11.25390625" style="0" customWidth="1"/>
    <col min="15" max="15" width="11.75390625" style="0" hidden="1" customWidth="1"/>
    <col min="16" max="16" width="13.375" style="0" hidden="1" customWidth="1"/>
    <col min="17" max="17" width="13.875" style="0" customWidth="1"/>
    <col min="18" max="18" width="9.125" style="0" hidden="1" customWidth="1"/>
  </cols>
  <sheetData>
    <row r="1" ht="12.75">
      <c r="B1" s="8" t="s">
        <v>60</v>
      </c>
    </row>
    <row r="3" spans="1:18" s="62" customFormat="1" ht="24">
      <c r="A3" s="59" t="s">
        <v>17</v>
      </c>
      <c r="B3" s="60" t="s">
        <v>18</v>
      </c>
      <c r="C3" s="61" t="s">
        <v>19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9" ht="38.25" customHeight="1">
      <c r="A4" s="13"/>
      <c r="B4" s="13"/>
      <c r="C4" s="20" t="s">
        <v>20</v>
      </c>
      <c r="D4" s="3" t="s">
        <v>9</v>
      </c>
      <c r="E4" s="3" t="s">
        <v>21</v>
      </c>
      <c r="F4" s="3" t="s">
        <v>22</v>
      </c>
      <c r="G4" s="3" t="s">
        <v>14</v>
      </c>
      <c r="H4" s="3" t="s">
        <v>23</v>
      </c>
      <c r="I4" s="3" t="s">
        <v>6</v>
      </c>
      <c r="J4" s="3" t="s">
        <v>2</v>
      </c>
      <c r="K4" s="3" t="s">
        <v>66</v>
      </c>
      <c r="L4" s="3" t="s">
        <v>67</v>
      </c>
      <c r="M4" s="3" t="s">
        <v>11</v>
      </c>
      <c r="N4" s="3" t="s">
        <v>7</v>
      </c>
      <c r="O4" s="3" t="s">
        <v>15</v>
      </c>
      <c r="P4" s="3" t="s">
        <v>24</v>
      </c>
      <c r="Q4" s="3" t="s">
        <v>4</v>
      </c>
      <c r="R4" s="16"/>
      <c r="S4" s="1"/>
    </row>
    <row r="5" spans="1:19" ht="72" customHeight="1">
      <c r="A5" s="13"/>
      <c r="B5" s="13"/>
      <c r="C5" s="20" t="s">
        <v>25</v>
      </c>
      <c r="D5" s="18" t="s">
        <v>26</v>
      </c>
      <c r="E5" s="19" t="s">
        <v>27</v>
      </c>
      <c r="F5" s="18" t="s">
        <v>28</v>
      </c>
      <c r="G5" s="18" t="s">
        <v>29</v>
      </c>
      <c r="H5" s="18" t="s">
        <v>30</v>
      </c>
      <c r="I5" s="18" t="s">
        <v>8</v>
      </c>
      <c r="J5" s="18" t="s">
        <v>3</v>
      </c>
      <c r="K5" s="18" t="s">
        <v>31</v>
      </c>
      <c r="L5" s="18" t="s">
        <v>32</v>
      </c>
      <c r="M5" s="19" t="s">
        <v>55</v>
      </c>
      <c r="N5" s="18" t="s">
        <v>56</v>
      </c>
      <c r="O5" s="19" t="s">
        <v>33</v>
      </c>
      <c r="P5" s="18" t="s">
        <v>12</v>
      </c>
      <c r="Q5" s="18" t="s">
        <v>5</v>
      </c>
      <c r="R5" s="18"/>
      <c r="S5" s="17"/>
    </row>
    <row r="6" spans="1:18" s="12" customFormat="1" ht="31.5" customHeight="1">
      <c r="A6" s="14"/>
      <c r="B6" s="55" t="s">
        <v>34</v>
      </c>
      <c r="C6" s="57">
        <f aca="true" t="shared" si="0" ref="C6:C16">SUM(D6+H6+I6+J6+M6+N6+O6+P6+Q6)</f>
        <v>3763.0950000000003</v>
      </c>
      <c r="D6" s="57">
        <f aca="true" t="shared" si="1" ref="D6:Q6">SUM(D7+D8+D9+D10+D11+D12+D13+D14+D15+D16)</f>
        <v>1093</v>
      </c>
      <c r="E6" s="57">
        <f t="shared" si="1"/>
        <v>0</v>
      </c>
      <c r="F6" s="57">
        <f t="shared" si="1"/>
        <v>0</v>
      </c>
      <c r="G6" s="57">
        <f>SUM(G7+G8+G9+G10+G11+G12+G13+G14+G15+G16)</f>
        <v>0</v>
      </c>
      <c r="H6" s="57">
        <f>SUM(H7+H8+H9+H10+H11+H12+H13+H14+H15+H16)</f>
        <v>13</v>
      </c>
      <c r="I6" s="57">
        <f t="shared" si="1"/>
        <v>604.9</v>
      </c>
      <c r="J6" s="66">
        <f>SUM(K6+L6)</f>
        <v>1775.195</v>
      </c>
      <c r="K6" s="58">
        <f t="shared" si="1"/>
        <v>512</v>
      </c>
      <c r="L6" s="67">
        <f t="shared" si="1"/>
        <v>1263.195</v>
      </c>
      <c r="M6" s="57">
        <f t="shared" si="1"/>
        <v>0</v>
      </c>
      <c r="N6" s="57">
        <f t="shared" si="1"/>
        <v>0</v>
      </c>
      <c r="O6" s="57">
        <f t="shared" si="1"/>
        <v>0</v>
      </c>
      <c r="P6" s="57">
        <f t="shared" si="1"/>
        <v>0</v>
      </c>
      <c r="Q6" s="57">
        <f t="shared" si="1"/>
        <v>277</v>
      </c>
      <c r="R6" s="14"/>
    </row>
    <row r="7" spans="1:18" ht="21" customHeight="1">
      <c r="A7" s="13" t="s">
        <v>35</v>
      </c>
      <c r="B7" s="56" t="s">
        <v>36</v>
      </c>
      <c r="C7" s="37">
        <f t="shared" si="0"/>
        <v>0</v>
      </c>
      <c r="D7" s="15"/>
      <c r="E7" s="15"/>
      <c r="F7" s="15"/>
      <c r="G7" s="24"/>
      <c r="H7" s="23"/>
      <c r="I7" s="21"/>
      <c r="J7" s="32"/>
      <c r="K7" s="15"/>
      <c r="L7" s="15"/>
      <c r="M7" s="15"/>
      <c r="N7" s="15"/>
      <c r="O7" s="15"/>
      <c r="P7" s="15"/>
      <c r="Q7" s="15"/>
      <c r="R7" s="13"/>
    </row>
    <row r="8" spans="1:18" ht="21" customHeight="1">
      <c r="A8" s="13" t="s">
        <v>37</v>
      </c>
      <c r="B8" s="56" t="s">
        <v>0</v>
      </c>
      <c r="C8" s="37">
        <f t="shared" si="0"/>
        <v>0</v>
      </c>
      <c r="D8" s="15"/>
      <c r="E8" s="15"/>
      <c r="F8" s="15"/>
      <c r="G8" s="15"/>
      <c r="H8" s="23"/>
      <c r="I8" s="15"/>
      <c r="J8" s="32"/>
      <c r="K8" s="15"/>
      <c r="L8" s="15"/>
      <c r="M8" s="15"/>
      <c r="N8" s="15"/>
      <c r="O8" s="15"/>
      <c r="P8" s="15"/>
      <c r="Q8" s="15"/>
      <c r="R8" s="13"/>
    </row>
    <row r="9" spans="1:18" ht="22.5" customHeight="1">
      <c r="A9" s="13" t="s">
        <v>39</v>
      </c>
      <c r="B9" s="56" t="s">
        <v>40</v>
      </c>
      <c r="C9" s="37">
        <f t="shared" si="0"/>
        <v>0</v>
      </c>
      <c r="D9" s="15"/>
      <c r="E9" s="15"/>
      <c r="F9" s="15"/>
      <c r="G9" s="15"/>
      <c r="H9" s="23"/>
      <c r="I9" s="15"/>
      <c r="J9" s="32"/>
      <c r="K9" s="15"/>
      <c r="L9" s="15"/>
      <c r="M9" s="15"/>
      <c r="N9" s="15"/>
      <c r="O9" s="15"/>
      <c r="P9" s="15"/>
      <c r="Q9" s="15"/>
      <c r="R9" s="13"/>
    </row>
    <row r="10" spans="1:18" ht="18.75" customHeight="1">
      <c r="A10" s="13" t="s">
        <v>41</v>
      </c>
      <c r="B10" s="56" t="s">
        <v>42</v>
      </c>
      <c r="C10" s="37">
        <f t="shared" si="0"/>
        <v>0</v>
      </c>
      <c r="D10" s="15"/>
      <c r="E10" s="15"/>
      <c r="F10" s="15"/>
      <c r="G10" s="15"/>
      <c r="H10" s="23"/>
      <c r="I10" s="15"/>
      <c r="J10" s="32"/>
      <c r="K10" s="15"/>
      <c r="L10" s="15"/>
      <c r="M10" s="15"/>
      <c r="N10" s="15"/>
      <c r="O10" s="15"/>
      <c r="P10" s="15"/>
      <c r="Q10" s="15"/>
      <c r="R10" s="13"/>
    </row>
    <row r="11" spans="1:18" ht="21" customHeight="1">
      <c r="A11" s="13" t="s">
        <v>43</v>
      </c>
      <c r="B11" s="56" t="s">
        <v>44</v>
      </c>
      <c r="C11" s="37">
        <f t="shared" si="0"/>
        <v>0</v>
      </c>
      <c r="D11" s="15"/>
      <c r="E11" s="15"/>
      <c r="F11" s="15"/>
      <c r="G11" s="15"/>
      <c r="H11" s="23"/>
      <c r="I11" s="15"/>
      <c r="J11" s="32"/>
      <c r="K11" s="15"/>
      <c r="L11" s="15"/>
      <c r="M11" s="15"/>
      <c r="N11" s="15"/>
      <c r="O11" s="15"/>
      <c r="P11" s="15"/>
      <c r="Q11" s="15"/>
      <c r="R11" s="13"/>
    </row>
    <row r="12" spans="1:18" ht="22.5" customHeight="1">
      <c r="A12" s="13" t="s">
        <v>45</v>
      </c>
      <c r="B12" s="56" t="s">
        <v>46</v>
      </c>
      <c r="C12" s="37">
        <f t="shared" si="0"/>
        <v>0</v>
      </c>
      <c r="D12" s="15"/>
      <c r="E12" s="15"/>
      <c r="F12" s="15"/>
      <c r="G12" s="15"/>
      <c r="H12" s="23"/>
      <c r="I12" s="15"/>
      <c r="J12" s="32"/>
      <c r="K12" s="15"/>
      <c r="L12" s="15"/>
      <c r="M12" s="26"/>
      <c r="N12" s="15"/>
      <c r="O12" s="15"/>
      <c r="P12" s="15"/>
      <c r="Q12" s="15"/>
      <c r="R12" s="13"/>
    </row>
    <row r="13" spans="1:18" ht="24.75" customHeight="1">
      <c r="A13" s="13" t="s">
        <v>47</v>
      </c>
      <c r="B13" s="56" t="s">
        <v>48</v>
      </c>
      <c r="C13" s="37">
        <f t="shared" si="0"/>
        <v>0</v>
      </c>
      <c r="D13" s="15"/>
      <c r="E13" s="15"/>
      <c r="F13" s="15"/>
      <c r="G13" s="15"/>
      <c r="H13" s="23"/>
      <c r="I13" s="15"/>
      <c r="J13" s="32"/>
      <c r="K13" s="15"/>
      <c r="L13" s="15"/>
      <c r="M13" s="15"/>
      <c r="N13" s="15"/>
      <c r="O13" s="15"/>
      <c r="P13" s="15"/>
      <c r="Q13" s="15"/>
      <c r="R13" s="13"/>
    </row>
    <row r="14" spans="1:18" ht="21" customHeight="1">
      <c r="A14" s="13" t="s">
        <v>49</v>
      </c>
      <c r="B14" s="56" t="s">
        <v>50</v>
      </c>
      <c r="C14" s="37">
        <f t="shared" si="0"/>
        <v>0</v>
      </c>
      <c r="D14" s="15"/>
      <c r="E14" s="15"/>
      <c r="F14" s="15"/>
      <c r="G14" s="15"/>
      <c r="H14" s="23"/>
      <c r="I14" s="15"/>
      <c r="J14" s="32"/>
      <c r="K14" s="15"/>
      <c r="L14" s="15"/>
      <c r="M14" s="23"/>
      <c r="N14" s="15"/>
      <c r="O14" s="15"/>
      <c r="P14" s="15"/>
      <c r="Q14" s="15"/>
      <c r="R14" s="13"/>
    </row>
    <row r="15" spans="1:18" ht="22.5" customHeight="1">
      <c r="A15" s="13" t="s">
        <v>51</v>
      </c>
      <c r="B15" s="56" t="s">
        <v>52</v>
      </c>
      <c r="C15" s="64">
        <f t="shared" si="0"/>
        <v>3763.0950000000003</v>
      </c>
      <c r="D15" s="15">
        <v>1093</v>
      </c>
      <c r="E15" s="15"/>
      <c r="F15" s="15"/>
      <c r="G15" s="15"/>
      <c r="H15" s="65">
        <v>13</v>
      </c>
      <c r="I15" s="15">
        <v>604.9</v>
      </c>
      <c r="J15" s="63">
        <v>1775.195</v>
      </c>
      <c r="K15" s="15">
        <v>512</v>
      </c>
      <c r="L15" s="65">
        <v>1263.195</v>
      </c>
      <c r="M15" s="15"/>
      <c r="N15" s="15"/>
      <c r="O15" s="15"/>
      <c r="P15" s="15"/>
      <c r="Q15" s="15">
        <v>277</v>
      </c>
      <c r="R15" s="13"/>
    </row>
    <row r="16" spans="1:18" ht="24.75" customHeight="1">
      <c r="A16" s="13" t="s">
        <v>53</v>
      </c>
      <c r="B16" s="56" t="s">
        <v>54</v>
      </c>
      <c r="C16" s="37">
        <f t="shared" si="0"/>
        <v>0</v>
      </c>
      <c r="D16" s="15"/>
      <c r="E16" s="15"/>
      <c r="F16" s="15"/>
      <c r="G16" s="15"/>
      <c r="H16" s="23"/>
      <c r="I16" s="15"/>
      <c r="J16" s="32"/>
      <c r="K16" s="15"/>
      <c r="L16" s="15"/>
      <c r="M16" s="15"/>
      <c r="N16" s="15"/>
      <c r="O16" s="15"/>
      <c r="P16" s="15"/>
      <c r="Q16" s="15"/>
      <c r="R16" s="34"/>
    </row>
    <row r="17" spans="2:19" ht="22.5" customHeight="1">
      <c r="B17" s="11" t="s">
        <v>64</v>
      </c>
      <c r="C17" s="28" t="s">
        <v>65</v>
      </c>
      <c r="D17" s="29"/>
      <c r="E17" s="5"/>
      <c r="F17" s="5"/>
      <c r="G17" s="5"/>
      <c r="H17" s="5"/>
      <c r="I17" s="5"/>
      <c r="J17" s="31"/>
      <c r="K17" s="31"/>
      <c r="L17" s="5"/>
      <c r="M17" s="5"/>
      <c r="Q17" s="33"/>
      <c r="R17" s="30"/>
      <c r="S17" s="30"/>
    </row>
    <row r="18" spans="2:19" ht="18">
      <c r="B18" s="11"/>
      <c r="C18" s="28"/>
      <c r="D18" s="28"/>
      <c r="E18" s="5"/>
      <c r="F18" s="5"/>
      <c r="G18" s="5"/>
      <c r="H18" s="5"/>
      <c r="I18" s="5"/>
      <c r="J18" s="5"/>
      <c r="K18" s="22"/>
      <c r="L18" s="5"/>
      <c r="M18" s="28" t="s">
        <v>58</v>
      </c>
      <c r="Q18" s="30"/>
      <c r="R18" s="30"/>
      <c r="S18" s="30"/>
    </row>
    <row r="19" spans="17:19" ht="18">
      <c r="Q19" s="30"/>
      <c r="R19" s="30"/>
      <c r="S19" s="30"/>
    </row>
    <row r="20" spans="17:19" ht="18">
      <c r="Q20" s="30"/>
      <c r="R20" s="30"/>
      <c r="S20" s="30"/>
    </row>
    <row r="21" spans="17:19" ht="18">
      <c r="Q21" s="30"/>
      <c r="R21" s="30"/>
      <c r="S21" s="30"/>
    </row>
    <row r="22" spans="17:19" ht="18">
      <c r="Q22" s="30"/>
      <c r="R22" s="30"/>
      <c r="S22" s="30"/>
    </row>
  </sheetData>
  <sheetProtection/>
  <printOptions/>
  <pageMargins left="0.23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Доржиева</dc:creator>
  <cp:keywords/>
  <dc:description/>
  <cp:lastModifiedBy>Пользователь</cp:lastModifiedBy>
  <cp:lastPrinted>2018-11-07T05:40:41Z</cp:lastPrinted>
  <dcterms:created xsi:type="dcterms:W3CDTF">2008-04-10T04:38:17Z</dcterms:created>
  <dcterms:modified xsi:type="dcterms:W3CDTF">2019-05-21T03:58:50Z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rentID">
    <vt:lpwstr>2367.00000000000</vt:lpwstr>
  </property>
  <property fmtid="{D5CDD505-2E9C-101B-9397-08002B2CF9AE}" pid="3" name="ParentInfo">
    <vt:lpwstr>Карточка проекта</vt:lpwstr>
  </property>
  <property fmtid="{D5CDD505-2E9C-101B-9397-08002B2CF9AE}" pid="4" name="ParentAddInfo">
    <vt:lpwstr>по разработке доходов бюджета на 2015-2017гг</vt:lpwstr>
  </property>
  <property fmtid="{D5CDD505-2E9C-101B-9397-08002B2CF9AE}" pid="5" name="DocLink">
    <vt:lpwstr>http://sed.govrb.ru/_layouts/Eos/Transfer.ashx?Action=DispForm&amp;SiteId=3a1c08d2-7b55-41f2-a706-1ae0ed930acc&amp;WebId=2bf68054-5493-4626-928b-7162ff0749db&amp;ListId=4c383d6f-6d2c-4d5d-a39c-630c94fe8be5&amp;ItemId=2367&amp;End=1&amp;Close=1, №03/10-И2423/14 от 13.05.2014 </vt:lpwstr>
  </property>
  <property fmtid="{D5CDD505-2E9C-101B-9397-08002B2CF9AE}" pid="6" name="ParentRegDate">
    <vt:lpwstr>2014-05-13T19:45:54Z</vt:lpwstr>
  </property>
  <property fmtid="{D5CDD505-2E9C-101B-9397-08002B2CF9AE}" pid="7" name="ParentRegNumber">
    <vt:lpwstr>03/10-И2423/14</vt:lpwstr>
  </property>
  <property fmtid="{D5CDD505-2E9C-101B-9397-08002B2CF9AE}" pid="8" name="ProjectRedaction">
    <vt:lpwstr>1</vt:lpwstr>
  </property>
  <property fmtid="{D5CDD505-2E9C-101B-9397-08002B2CF9AE}" pid="9" name="ParentDocGroupLink">
    <vt:lpwstr>160</vt:lpwstr>
  </property>
  <property fmtid="{D5CDD505-2E9C-101B-9397-08002B2CF9AE}" pid="10" name="SortFile">
    <vt:lpwstr>2</vt:lpwstr>
  </property>
  <property fmtid="{D5CDD505-2E9C-101B-9397-08002B2CF9AE}" pid="11" name="Comments">
    <vt:lpwstr/>
  </property>
  <property fmtid="{D5CDD505-2E9C-101B-9397-08002B2CF9AE}" pid="12" name="display_urn:schemas-microsoft-com:office:office#Editor">
    <vt:lpwstr>Булич Оксана Владимировна</vt:lpwstr>
  </property>
  <property fmtid="{D5CDD505-2E9C-101B-9397-08002B2CF9AE}" pid="13" name="display_urn:schemas-microsoft-com:office:office#Author">
    <vt:lpwstr>Булич Оксана Владимировна</vt:lpwstr>
  </property>
  <property fmtid="{D5CDD505-2E9C-101B-9397-08002B2CF9AE}" pid="14" name="ContentTypeId">
    <vt:lpwstr>0x01010066AA4E1CF076A941A4E24B2931D3DF6C00D72BED26A1044349BCEA88341FEE5D0E</vt:lpwstr>
  </property>
  <property fmtid="{D5CDD505-2E9C-101B-9397-08002B2CF9AE}" pid="15" name="FileTypeId">
    <vt:lpwstr>0</vt:lpwstr>
  </property>
  <property fmtid="{D5CDD505-2E9C-101B-9397-08002B2CF9AE}" pid="16" name="ActivityStateId">
    <vt:lpwstr>0</vt:lpwstr>
  </property>
</Properties>
</file>